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4046F0A6-A1B2-415F-BE6C-B187E7C9A99F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I4" i="2" l="1"/>
  <c r="J25" i="2" s="1"/>
  <c r="N4" i="2"/>
  <c r="M2" i="1" l="1"/>
  <c r="K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G4" i="1"/>
  <c r="G5" i="1"/>
  <c r="G6" i="1"/>
  <c r="G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" i="1"/>
  <c r="C2" i="1"/>
  <c r="L2" i="1" l="1"/>
  <c r="I2" i="1"/>
  <c r="E2" i="1"/>
  <c r="C4" i="2" l="1"/>
  <c r="D4" i="2"/>
  <c r="E4" i="2"/>
  <c r="F4" i="2"/>
  <c r="G4" i="2"/>
  <c r="H4" i="2"/>
  <c r="K4" i="2"/>
  <c r="L4" i="2"/>
  <c r="M4" i="2"/>
  <c r="O4" i="2"/>
  <c r="B4" i="2"/>
  <c r="J26" i="2" l="1"/>
  <c r="J27" i="2"/>
  <c r="J4" i="2"/>
</calcChain>
</file>

<file path=xl/sharedStrings.xml><?xml version="1.0" encoding="utf-8"?>
<sst xmlns="http://schemas.openxmlformats.org/spreadsheetml/2006/main" count="106" uniqueCount="79">
  <si>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</si>
  <si>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</si>
  <si>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</si>
  <si>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</si>
  <si>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</si>
  <si>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</si>
  <si>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</si>
  <si>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</si>
  <si>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</si>
  <si>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</si>
  <si>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</si>
  <si>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</si>
  <si>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</si>
  <si>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</si>
  <si>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</si>
  <si>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</si>
  <si>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Код МСУ</t>
  </si>
  <si>
    <t>Партизанский МО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</si>
  <si>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</si>
  <si>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</si>
  <si>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</si>
  <si>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</si>
  <si>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</si>
  <si>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</si>
  <si>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</si>
  <si>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</si>
  <si>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</si>
  <si>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</si>
  <si>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</si>
  <si>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</si>
  <si>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</si>
  <si>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</si>
  <si>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</si>
  <si>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</si>
  <si>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</si>
  <si>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</si>
  <si>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</si>
  <si>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</si>
  <si>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</si>
  <si>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</si>
  <si>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</si>
  <si>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</si>
  <si>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</si>
  <si>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</si>
  <si>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</si>
  <si>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</si>
  <si>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</si>
  <si>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</si>
  <si>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</si>
  <si>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26 Партизанский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</si>
  <si>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</si>
  <si>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</si>
  <si>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</si>
  <si>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Партизанский ГО</t>
  </si>
  <si>
    <t>Данные по участникам, имеющим фактический результат за пересдачу в  "президентские дни" (ВТГ). Рассматривается минимальный порог - 36 баллов</t>
  </si>
  <si>
    <t xml:space="preserve">из них не преодолели минимальный порог  в  основные сроки </t>
  </si>
  <si>
    <t>Арсеньевский ГО</t>
  </si>
  <si>
    <t>Дальнереченский ГО</t>
  </si>
  <si>
    <t>Лесозаводский ГО</t>
  </si>
  <si>
    <t>Кавалеровский МО</t>
  </si>
  <si>
    <t>Дальнеренский МР</t>
  </si>
  <si>
    <t>Надеждинский МР</t>
  </si>
  <si>
    <t>Спасский МР</t>
  </si>
  <si>
    <t>Ольгинский МО</t>
  </si>
  <si>
    <t>Пограничный МО</t>
  </si>
  <si>
    <t>Ханкайский МО</t>
  </si>
  <si>
    <t>Шкотовский МО</t>
  </si>
  <si>
    <t>2 Арсеньевский ГО</t>
  </si>
  <si>
    <t>4 Дальнереченский ГО</t>
  </si>
  <si>
    <t>6 Лесозаводский ГО</t>
  </si>
  <si>
    <t>8 Партизанский ГО</t>
  </si>
  <si>
    <t>13 Кавалеровский МО</t>
  </si>
  <si>
    <t>15 Дальнеренский МР</t>
  </si>
  <si>
    <t>20 Надеждинский МР</t>
  </si>
  <si>
    <t>23 Спасский МР</t>
  </si>
  <si>
    <t>25 Ольгинский МО</t>
  </si>
  <si>
    <t>31 Пограничный МО</t>
  </si>
  <si>
    <t>33 Ханкайский МО</t>
  </si>
  <si>
    <t>34 Шкотовский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</si>
</sst>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4D6"/>
      <color rgb="FFE2EFD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данные'!$B$3:$B$17</c:f>
              <c:strCache>
                <c:ptCount val="15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Кавалеровский МО</c:v>
                </c:pt>
                <c:pt idx="9">
                  <c:v>Дальнеренский МР</c:v>
                </c:pt>
                <c:pt idx="10">
                  <c:v>Надеждинский МР</c:v>
                </c:pt>
                <c:pt idx="11">
                  <c:v>Спасский МР</c:v>
                </c:pt>
                <c:pt idx="12">
                  <c:v>Ольгинский МО</c:v>
                </c:pt>
                <c:pt idx="13">
                  <c:v>Партизанский МО</c:v>
                </c:pt>
                <c:pt idx="14">
                  <c:v>Пограничный МО</c:v>
                </c:pt>
              </c:strCache>
            </c:strRef>
          </c:cat>
          <c:val>
            <c:numRef>
              <c:f>'Общие данные'!$G$3:$G$17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данные'!$B$3:$B$17</c:f>
              <c:strCache>
                <c:ptCount val="15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Кавалеровский МО</c:v>
                </c:pt>
                <c:pt idx="9">
                  <c:v>Дальнеренский МР</c:v>
                </c:pt>
                <c:pt idx="10">
                  <c:v>Надеждинский МР</c:v>
                </c:pt>
                <c:pt idx="11">
                  <c:v>Спасский МР</c:v>
                </c:pt>
                <c:pt idx="12">
                  <c:v>Ольгинский МО</c:v>
                </c:pt>
                <c:pt idx="13">
                  <c:v>Партизанский МО</c:v>
                </c:pt>
                <c:pt idx="14">
                  <c:v>Пограничный МО</c:v>
                </c:pt>
              </c:strCache>
            </c:strRef>
          </c:cat>
          <c:val>
            <c:numRef>
              <c:f>'Общие данные'!$I$3:$I$17</c:f>
              <c:numCache>
                <c:formatCode>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72.727272727272734</c:v>
                </c:pt>
                <c:pt idx="4">
                  <c:v>100</c:v>
                </c:pt>
                <c:pt idx="5">
                  <c:v>66.666666666666657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данные'!$B$3:$B$17</c:f>
              <c:strCache>
                <c:ptCount val="15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Кавалеровский МО</c:v>
                </c:pt>
                <c:pt idx="9">
                  <c:v>Дальнеренский МР</c:v>
                </c:pt>
                <c:pt idx="10">
                  <c:v>Надеждинский МР</c:v>
                </c:pt>
                <c:pt idx="11">
                  <c:v>Спасский МР</c:v>
                </c:pt>
                <c:pt idx="12">
                  <c:v>Ольгинский МО</c:v>
                </c:pt>
                <c:pt idx="13">
                  <c:v>Партизанский МО</c:v>
                </c:pt>
                <c:pt idx="14">
                  <c:v>Пограничный МО</c:v>
                </c:pt>
              </c:strCache>
            </c:strRef>
          </c:cat>
          <c:val>
            <c:numRef>
              <c:f>'Общие данные'!$K$3:$K$17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18.181818181818183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Партизанский ГО</c:v>
                </c:pt>
              </c:strCache>
            </c:strRef>
          </c:cat>
          <c:val>
            <c:numRef>
              <c:f>'Сравнительный анализ'!$D$5:$D$11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Партизанский ГО</c:v>
                </c:pt>
              </c:strCache>
            </c:strRef>
          </c:cat>
          <c:val>
            <c:numRef>
              <c:f>'Сравнительный анализ'!$H$5:$H$11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Партизанский ГО</c:v>
                </c:pt>
              </c:strCache>
            </c:strRef>
          </c:cat>
          <c:val>
            <c:numRef>
              <c:f>'Сравнительный анализ'!$J$5:$J$11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Партизанский ГО</c:v>
                </c:pt>
              </c:strCache>
            </c:strRef>
          </c:cat>
          <c:val>
            <c:numRef>
              <c:f>'Сравнительный анализ'!$L$5:$L$11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23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33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9"/>
  <sheetViews>
    <sheetView tabSelected="1" zoomScale="70" zoomScaleNormal="70" zoomScaleSheetLayoutView="40" workbookViewId="0">
      <pane ySplit="1" topLeftCell="A2" activePane="bottomLeft" state="frozen"/>
      <selection pane="bottomLeft" activeCell="L22" sqref="L2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16</v>
      </c>
      <c r="B1" s="18" t="s">
        <v>0</v>
      </c>
      <c r="C1" s="18" t="s">
        <v>1</v>
      </c>
      <c r="D1" s="18" t="s">
        <v>23</v>
      </c>
      <c r="E1" s="18" t="s">
        <v>24</v>
      </c>
      <c r="F1" s="19" t="s">
        <v>12</v>
      </c>
      <c r="G1" s="19" t="s">
        <v>20</v>
      </c>
      <c r="H1" s="19" t="s">
        <v>18</v>
      </c>
      <c r="I1" s="19" t="s">
        <v>19</v>
      </c>
      <c r="J1" s="19" t="s">
        <v>11</v>
      </c>
      <c r="K1" s="19" t="s">
        <v>5</v>
      </c>
      <c r="L1" s="19" t="s">
        <v>10</v>
      </c>
      <c r="M1" s="19" t="s">
        <v>6</v>
      </c>
      <c r="N1" s="19" t="s">
        <v>7</v>
      </c>
      <c r="O1" s="19" t="s">
        <v>8</v>
      </c>
      <c r="P1" s="19" t="s">
        <v>9</v>
      </c>
      <c r="R1" s="4" t="s">
        <v>21</v>
      </c>
    </row>
    <row r="2" spans="1:18" ht="27" customHeight="1" x14ac:dyDescent="0.25">
      <c r="A2" s="44"/>
      <c r="B2" s="50" t="s">
        <v>2</v>
      </c>
      <c r="C2" s="51">
        <f>SUM(C3:C19)</f>
        <v>60</v>
      </c>
      <c r="D2" s="51">
        <f>SUM(D3:D19)</f>
        <v>56</v>
      </c>
      <c r="E2" s="52">
        <f>D2/C2*100</f>
        <v>93.333333333333329</v>
      </c>
      <c r="F2" s="53">
        <v>1</v>
      </c>
      <c r="G2" s="54">
        <f>F2/D2*100</f>
        <v>1.7857142857142856</v>
      </c>
      <c r="H2" s="53">
        <v>48</v>
      </c>
      <c r="I2" s="54">
        <f>H2/D2*100</f>
        <v>85.714285714285708</v>
      </c>
      <c r="J2" s="53">
        <v>6</v>
      </c>
      <c r="K2" s="54">
        <f>J2/D2*100</f>
        <v>10.714285714285714</v>
      </c>
      <c r="L2" s="53">
        <f>SUM(L3:L17)</f>
        <v>1</v>
      </c>
      <c r="M2" s="54">
        <f>L2/D2*100</f>
        <v>1.7857142857142856</v>
      </c>
      <c r="N2" s="53">
        <v>0</v>
      </c>
      <c r="O2" s="53">
        <v>0</v>
      </c>
      <c r="P2" s="53">
        <v>46</v>
      </c>
      <c r="Q2" s="3"/>
    </row>
    <row r="3" spans="1:18" ht="27" customHeight="1" x14ac:dyDescent="0.25">
      <c r="A3" s="43">
        <v>1</v>
      </c>
      <c r="B3" s="46" t="s">
        <v>13</v>
      </c>
      <c r="C3" s="45">
        <v>8</v>
      </c>
      <c r="D3" s="45">
        <v>7</v>
      </c>
      <c r="E3" s="49">
        <f>D3/C3*100</f>
        <v>87.5</v>
      </c>
      <c r="F3" s="47">
        <v>0</v>
      </c>
      <c r="G3" s="48">
        <f t="shared" ref="G3:G19" si="0">F3/D3*100</f>
        <v>0</v>
      </c>
      <c r="H3" s="47">
        <v>7</v>
      </c>
      <c r="I3" s="48">
        <f>H3/D3*100</f>
        <v>100</v>
      </c>
      <c r="J3" s="47">
        <v>0</v>
      </c>
      <c r="K3" s="48">
        <f>J3/D3*100</f>
        <v>0</v>
      </c>
      <c r="L3" s="47">
        <v>0</v>
      </c>
      <c r="M3" s="47">
        <f>L3/D3*100</f>
        <v>0</v>
      </c>
      <c r="N3" s="47">
        <v>0</v>
      </c>
      <c r="O3" s="47">
        <v>0</v>
      </c>
      <c r="P3" s="58">
        <v>45.285714285714285</v>
      </c>
      <c r="Q3" s="3"/>
    </row>
    <row r="4" spans="1:18" s="30" customFormat="1" ht="27" customHeight="1" x14ac:dyDescent="0.25">
      <c r="A4" s="43">
        <v>2</v>
      </c>
      <c r="B4" s="46" t="s">
        <v>56</v>
      </c>
      <c r="C4" s="45">
        <v>2</v>
      </c>
      <c r="D4" s="45">
        <v>2</v>
      </c>
      <c r="E4" s="49">
        <f t="shared" ref="E4:E19" si="1">D4/C4*100</f>
        <v>100</v>
      </c>
      <c r="F4" s="47">
        <v>0</v>
      </c>
      <c r="G4" s="48">
        <f t="shared" si="0"/>
        <v>0</v>
      </c>
      <c r="H4" s="47">
        <v>2</v>
      </c>
      <c r="I4" s="48">
        <f t="shared" ref="I4:I19" si="2">H4/D4*100</f>
        <v>100</v>
      </c>
      <c r="J4" s="47">
        <v>0</v>
      </c>
      <c r="K4" s="48">
        <f t="shared" ref="K4:K19" si="3">J4/D4*100</f>
        <v>0</v>
      </c>
      <c r="L4" s="47">
        <v>0</v>
      </c>
      <c r="M4" s="47">
        <f t="shared" ref="M4:M19" si="4">L4/D4*100</f>
        <v>0</v>
      </c>
      <c r="N4" s="47">
        <v>0</v>
      </c>
      <c r="O4" s="47">
        <v>0</v>
      </c>
      <c r="P4" s="59">
        <v>48.5</v>
      </c>
      <c r="Q4" s="3"/>
    </row>
    <row r="5" spans="1:18" s="30" customFormat="1" ht="27" customHeight="1" x14ac:dyDescent="0.25">
      <c r="A5" s="43">
        <v>4</v>
      </c>
      <c r="B5" s="46" t="s">
        <v>57</v>
      </c>
      <c r="C5" s="45">
        <v>1</v>
      </c>
      <c r="D5" s="45">
        <v>1</v>
      </c>
      <c r="E5" s="49">
        <f t="shared" si="1"/>
        <v>100</v>
      </c>
      <c r="F5" s="47">
        <v>0</v>
      </c>
      <c r="G5" s="48">
        <f t="shared" si="0"/>
        <v>0</v>
      </c>
      <c r="H5" s="47">
        <v>1</v>
      </c>
      <c r="I5" s="48">
        <f t="shared" si="2"/>
        <v>100</v>
      </c>
      <c r="J5" s="47">
        <v>0</v>
      </c>
      <c r="K5" s="48">
        <f t="shared" si="3"/>
        <v>0</v>
      </c>
      <c r="L5" s="47">
        <v>0</v>
      </c>
      <c r="M5" s="47">
        <f t="shared" si="4"/>
        <v>0</v>
      </c>
      <c r="N5" s="47">
        <v>0</v>
      </c>
      <c r="O5" s="47">
        <v>0</v>
      </c>
      <c r="P5" s="59">
        <v>48</v>
      </c>
      <c r="Q5" s="3"/>
    </row>
    <row r="6" spans="1:18" ht="27" customHeight="1" x14ac:dyDescent="0.25">
      <c r="A6" s="43">
        <v>5</v>
      </c>
      <c r="B6" s="46" t="s">
        <v>14</v>
      </c>
      <c r="C6" s="45">
        <v>13</v>
      </c>
      <c r="D6" s="45">
        <v>11</v>
      </c>
      <c r="E6" s="49">
        <f t="shared" si="1"/>
        <v>84.615384615384613</v>
      </c>
      <c r="F6" s="47">
        <v>0</v>
      </c>
      <c r="G6" s="48">
        <f t="shared" si="0"/>
        <v>0</v>
      </c>
      <c r="H6" s="47">
        <v>8</v>
      </c>
      <c r="I6" s="48">
        <f t="shared" si="2"/>
        <v>72.727272727272734</v>
      </c>
      <c r="J6" s="47">
        <v>2</v>
      </c>
      <c r="K6" s="48">
        <f t="shared" si="3"/>
        <v>18.181818181818183</v>
      </c>
      <c r="L6" s="47">
        <v>1</v>
      </c>
      <c r="M6" s="57">
        <f t="shared" si="4"/>
        <v>9.0909090909090917</v>
      </c>
      <c r="N6" s="47">
        <v>0</v>
      </c>
      <c r="O6" s="47">
        <v>0</v>
      </c>
      <c r="P6" s="59">
        <v>55</v>
      </c>
      <c r="Q6" s="3"/>
    </row>
    <row r="7" spans="1:18" s="30" customFormat="1" ht="27" customHeight="1" x14ac:dyDescent="0.25">
      <c r="A7" s="43">
        <v>6</v>
      </c>
      <c r="B7" s="46" t="s">
        <v>58</v>
      </c>
      <c r="C7" s="45">
        <v>2</v>
      </c>
      <c r="D7" s="45">
        <v>2</v>
      </c>
      <c r="E7" s="49">
        <f t="shared" si="1"/>
        <v>100</v>
      </c>
      <c r="F7" s="47">
        <v>0</v>
      </c>
      <c r="G7" s="48">
        <f t="shared" si="0"/>
        <v>0</v>
      </c>
      <c r="H7" s="47">
        <v>2</v>
      </c>
      <c r="I7" s="48">
        <f t="shared" si="2"/>
        <v>100</v>
      </c>
      <c r="J7" s="47">
        <v>0</v>
      </c>
      <c r="K7" s="48">
        <f t="shared" si="3"/>
        <v>0</v>
      </c>
      <c r="L7" s="47">
        <v>0</v>
      </c>
      <c r="M7" s="47">
        <f t="shared" si="4"/>
        <v>0</v>
      </c>
      <c r="N7" s="47">
        <v>0</v>
      </c>
      <c r="O7" s="47">
        <v>0</v>
      </c>
      <c r="P7" s="59">
        <v>46</v>
      </c>
      <c r="Q7" s="3"/>
    </row>
    <row r="8" spans="1:18" ht="27" customHeight="1" x14ac:dyDescent="0.25">
      <c r="A8" s="43">
        <v>7</v>
      </c>
      <c r="B8" s="46" t="s">
        <v>15</v>
      </c>
      <c r="C8" s="45">
        <v>6</v>
      </c>
      <c r="D8" s="45">
        <v>6</v>
      </c>
      <c r="E8" s="49">
        <f t="shared" si="1"/>
        <v>100</v>
      </c>
      <c r="F8" s="47">
        <v>1</v>
      </c>
      <c r="G8" s="48">
        <f>F8/D8*100</f>
        <v>16.666666666666664</v>
      </c>
      <c r="H8" s="47">
        <v>4</v>
      </c>
      <c r="I8" s="48">
        <f t="shared" si="2"/>
        <v>66.666666666666657</v>
      </c>
      <c r="J8" s="47">
        <v>1</v>
      </c>
      <c r="K8" s="48">
        <f t="shared" si="3"/>
        <v>16.666666666666664</v>
      </c>
      <c r="L8" s="47">
        <v>0</v>
      </c>
      <c r="M8" s="47">
        <f t="shared" si="4"/>
        <v>0</v>
      </c>
      <c r="N8" s="47">
        <v>0</v>
      </c>
      <c r="O8" s="47">
        <v>0</v>
      </c>
      <c r="P8" s="58">
        <v>42.833333333333336</v>
      </c>
      <c r="Q8" s="3"/>
    </row>
    <row r="9" spans="1:18" ht="27" customHeight="1" x14ac:dyDescent="0.25">
      <c r="A9" s="43">
        <v>8</v>
      </c>
      <c r="B9" s="46" t="s">
        <v>53</v>
      </c>
      <c r="C9" s="45">
        <v>3</v>
      </c>
      <c r="D9" s="45">
        <v>3</v>
      </c>
      <c r="E9" s="49">
        <f t="shared" si="1"/>
        <v>100</v>
      </c>
      <c r="F9" s="47">
        <v>0</v>
      </c>
      <c r="G9" s="48">
        <f t="shared" si="0"/>
        <v>0</v>
      </c>
      <c r="H9" s="47">
        <v>3</v>
      </c>
      <c r="I9" s="48">
        <f t="shared" si="2"/>
        <v>100</v>
      </c>
      <c r="J9" s="47">
        <v>0</v>
      </c>
      <c r="K9" s="48">
        <f t="shared" si="3"/>
        <v>0</v>
      </c>
      <c r="L9" s="47">
        <v>0</v>
      </c>
      <c r="M9" s="47">
        <f t="shared" si="4"/>
        <v>0</v>
      </c>
      <c r="N9" s="47">
        <v>0</v>
      </c>
      <c r="O9" s="47">
        <v>0</v>
      </c>
      <c r="P9" s="58">
        <v>46.333333333333336</v>
      </c>
      <c r="Q9" s="3"/>
    </row>
    <row r="10" spans="1:18" ht="27" customHeight="1" x14ac:dyDescent="0.25">
      <c r="A10" s="43">
        <v>10</v>
      </c>
      <c r="B10" s="46" t="s">
        <v>29</v>
      </c>
      <c r="C10" s="45">
        <v>15</v>
      </c>
      <c r="D10" s="45">
        <v>14</v>
      </c>
      <c r="E10" s="49">
        <f t="shared" si="1"/>
        <v>93.333333333333329</v>
      </c>
      <c r="F10" s="47">
        <v>0</v>
      </c>
      <c r="G10" s="48">
        <f t="shared" si="0"/>
        <v>0</v>
      </c>
      <c r="H10" s="47">
        <v>12</v>
      </c>
      <c r="I10" s="48">
        <f t="shared" si="2"/>
        <v>85.714285714285708</v>
      </c>
      <c r="J10" s="47">
        <v>2</v>
      </c>
      <c r="K10" s="48">
        <f t="shared" si="3"/>
        <v>14.285714285714285</v>
      </c>
      <c r="L10" s="47">
        <v>0</v>
      </c>
      <c r="M10" s="47">
        <f t="shared" si="4"/>
        <v>0</v>
      </c>
      <c r="N10" s="47">
        <v>0</v>
      </c>
      <c r="O10" s="47">
        <v>0</v>
      </c>
      <c r="P10" s="58">
        <v>49.357142857142854</v>
      </c>
      <c r="Q10" s="3"/>
    </row>
    <row r="11" spans="1:18" s="30" customFormat="1" ht="27" customHeight="1" x14ac:dyDescent="0.25">
      <c r="A11" s="43">
        <v>13</v>
      </c>
      <c r="B11" s="46" t="s">
        <v>59</v>
      </c>
      <c r="C11" s="45">
        <v>1</v>
      </c>
      <c r="D11" s="45">
        <v>1</v>
      </c>
      <c r="E11" s="49">
        <f t="shared" si="1"/>
        <v>100</v>
      </c>
      <c r="F11" s="47">
        <v>0</v>
      </c>
      <c r="G11" s="48">
        <f t="shared" si="0"/>
        <v>0</v>
      </c>
      <c r="H11" s="47">
        <v>1</v>
      </c>
      <c r="I11" s="48">
        <f t="shared" si="2"/>
        <v>100</v>
      </c>
      <c r="J11" s="47">
        <v>0</v>
      </c>
      <c r="K11" s="48">
        <f t="shared" si="3"/>
        <v>0</v>
      </c>
      <c r="L11" s="47">
        <v>0</v>
      </c>
      <c r="M11" s="47">
        <f t="shared" si="4"/>
        <v>0</v>
      </c>
      <c r="N11" s="47">
        <v>0</v>
      </c>
      <c r="O11" s="47">
        <v>0</v>
      </c>
      <c r="P11" s="59">
        <v>39</v>
      </c>
      <c r="Q11" s="3"/>
    </row>
    <row r="12" spans="1:18" s="30" customFormat="1" ht="27" customHeight="1" x14ac:dyDescent="0.25">
      <c r="A12" s="43">
        <v>15</v>
      </c>
      <c r="B12" s="46" t="s">
        <v>60</v>
      </c>
      <c r="C12" s="45">
        <v>1</v>
      </c>
      <c r="D12" s="45">
        <v>1</v>
      </c>
      <c r="E12" s="49">
        <f t="shared" si="1"/>
        <v>100</v>
      </c>
      <c r="F12" s="47">
        <v>0</v>
      </c>
      <c r="G12" s="48">
        <f t="shared" si="0"/>
        <v>0</v>
      </c>
      <c r="H12" s="47">
        <v>1</v>
      </c>
      <c r="I12" s="48">
        <f t="shared" si="2"/>
        <v>100</v>
      </c>
      <c r="J12" s="47">
        <v>0</v>
      </c>
      <c r="K12" s="48">
        <f t="shared" si="3"/>
        <v>0</v>
      </c>
      <c r="L12" s="47">
        <v>0</v>
      </c>
      <c r="M12" s="47">
        <f t="shared" si="4"/>
        <v>0</v>
      </c>
      <c r="N12" s="47">
        <v>0</v>
      </c>
      <c r="O12" s="47">
        <v>0</v>
      </c>
      <c r="P12" s="59">
        <v>48</v>
      </c>
      <c r="Q12" s="3"/>
    </row>
    <row r="13" spans="1:18" s="30" customFormat="1" ht="27" customHeight="1" x14ac:dyDescent="0.25">
      <c r="A13" s="43">
        <v>20</v>
      </c>
      <c r="B13" s="46" t="s">
        <v>61</v>
      </c>
      <c r="C13" s="45">
        <v>1</v>
      </c>
      <c r="D13" s="45">
        <v>1</v>
      </c>
      <c r="E13" s="49">
        <f t="shared" si="1"/>
        <v>100</v>
      </c>
      <c r="F13" s="47">
        <v>0</v>
      </c>
      <c r="G13" s="48">
        <f t="shared" si="0"/>
        <v>0</v>
      </c>
      <c r="H13" s="47">
        <v>1</v>
      </c>
      <c r="I13" s="48">
        <f t="shared" si="2"/>
        <v>100</v>
      </c>
      <c r="J13" s="47">
        <v>0</v>
      </c>
      <c r="K13" s="48">
        <f t="shared" si="3"/>
        <v>0</v>
      </c>
      <c r="L13" s="47">
        <v>0</v>
      </c>
      <c r="M13" s="47">
        <f t="shared" si="4"/>
        <v>0</v>
      </c>
      <c r="N13" s="47">
        <v>0</v>
      </c>
      <c r="O13" s="47">
        <v>0</v>
      </c>
      <c r="P13" s="59">
        <v>36</v>
      </c>
      <c r="Q13" s="3"/>
    </row>
    <row r="14" spans="1:18" s="30" customFormat="1" ht="27" customHeight="1" x14ac:dyDescent="0.25">
      <c r="A14" s="43">
        <v>23</v>
      </c>
      <c r="B14" s="46" t="s">
        <v>62</v>
      </c>
      <c r="C14" s="45">
        <v>1</v>
      </c>
      <c r="D14" s="45">
        <v>1</v>
      </c>
      <c r="E14" s="49">
        <f t="shared" si="1"/>
        <v>100</v>
      </c>
      <c r="F14" s="47">
        <v>0</v>
      </c>
      <c r="G14" s="48">
        <f t="shared" si="0"/>
        <v>0</v>
      </c>
      <c r="H14" s="47">
        <v>0</v>
      </c>
      <c r="I14" s="48">
        <f t="shared" si="2"/>
        <v>0</v>
      </c>
      <c r="J14" s="47">
        <v>1</v>
      </c>
      <c r="K14" s="48">
        <f t="shared" si="3"/>
        <v>100</v>
      </c>
      <c r="L14" s="47">
        <v>0</v>
      </c>
      <c r="M14" s="47">
        <f t="shared" si="4"/>
        <v>0</v>
      </c>
      <c r="N14" s="47">
        <v>0</v>
      </c>
      <c r="O14" s="47">
        <v>0</v>
      </c>
      <c r="P14" s="59">
        <v>61</v>
      </c>
      <c r="Q14" s="3"/>
    </row>
    <row r="15" spans="1:18" s="30" customFormat="1" ht="27" customHeight="1" x14ac:dyDescent="0.25">
      <c r="A15" s="43">
        <v>25</v>
      </c>
      <c r="B15" s="46" t="s">
        <v>63</v>
      </c>
      <c r="C15" s="45">
        <v>1</v>
      </c>
      <c r="D15" s="45">
        <v>1</v>
      </c>
      <c r="E15" s="49">
        <f t="shared" si="1"/>
        <v>100</v>
      </c>
      <c r="F15" s="47">
        <v>0</v>
      </c>
      <c r="G15" s="48">
        <f t="shared" si="0"/>
        <v>0</v>
      </c>
      <c r="H15" s="47">
        <v>1</v>
      </c>
      <c r="I15" s="48">
        <f t="shared" si="2"/>
        <v>100</v>
      </c>
      <c r="J15" s="47">
        <v>0</v>
      </c>
      <c r="K15" s="48">
        <f t="shared" si="3"/>
        <v>0</v>
      </c>
      <c r="L15" s="47">
        <v>0</v>
      </c>
      <c r="M15" s="47">
        <f t="shared" si="4"/>
        <v>0</v>
      </c>
      <c r="N15" s="47">
        <v>0</v>
      </c>
      <c r="O15" s="47">
        <v>0</v>
      </c>
      <c r="P15" s="59">
        <v>49</v>
      </c>
      <c r="Q15" s="3"/>
    </row>
    <row r="16" spans="1:18" ht="27" customHeight="1" x14ac:dyDescent="0.25">
      <c r="A16" s="43">
        <v>26</v>
      </c>
      <c r="B16" s="46" t="s">
        <v>17</v>
      </c>
      <c r="C16" s="45">
        <v>1</v>
      </c>
      <c r="D16" s="45">
        <v>1</v>
      </c>
      <c r="E16" s="49">
        <f t="shared" si="1"/>
        <v>100</v>
      </c>
      <c r="F16" s="47">
        <v>0</v>
      </c>
      <c r="G16" s="48">
        <f t="shared" si="0"/>
        <v>0</v>
      </c>
      <c r="H16" s="47">
        <v>1</v>
      </c>
      <c r="I16" s="48">
        <f t="shared" si="2"/>
        <v>100</v>
      </c>
      <c r="J16" s="47">
        <v>0</v>
      </c>
      <c r="K16" s="48">
        <f t="shared" si="3"/>
        <v>0</v>
      </c>
      <c r="L16" s="47">
        <v>0</v>
      </c>
      <c r="M16" s="47">
        <f t="shared" si="4"/>
        <v>0</v>
      </c>
      <c r="N16" s="47">
        <v>0</v>
      </c>
      <c r="O16" s="47">
        <v>0</v>
      </c>
      <c r="P16" s="59">
        <v>49</v>
      </c>
      <c r="Q16" s="3"/>
    </row>
    <row r="17" spans="1:17" ht="27" customHeight="1" x14ac:dyDescent="0.25">
      <c r="A17" s="43">
        <v>31</v>
      </c>
      <c r="B17" s="46" t="s">
        <v>64</v>
      </c>
      <c r="C17" s="45">
        <v>1</v>
      </c>
      <c r="D17" s="45">
        <v>1</v>
      </c>
      <c r="E17" s="49">
        <f t="shared" si="1"/>
        <v>100</v>
      </c>
      <c r="F17" s="47">
        <v>0</v>
      </c>
      <c r="G17" s="48">
        <f t="shared" si="0"/>
        <v>0</v>
      </c>
      <c r="H17" s="47">
        <v>1</v>
      </c>
      <c r="I17" s="48">
        <f t="shared" si="2"/>
        <v>100</v>
      </c>
      <c r="J17" s="47">
        <v>0</v>
      </c>
      <c r="K17" s="48">
        <f t="shared" si="3"/>
        <v>0</v>
      </c>
      <c r="L17" s="47">
        <v>0</v>
      </c>
      <c r="M17" s="47">
        <f t="shared" si="4"/>
        <v>0</v>
      </c>
      <c r="N17" s="47">
        <v>0</v>
      </c>
      <c r="O17" s="47">
        <v>0</v>
      </c>
      <c r="P17" s="59">
        <v>44</v>
      </c>
      <c r="Q17" s="3"/>
    </row>
    <row r="18" spans="1:17" ht="27" customHeight="1" x14ac:dyDescent="0.25">
      <c r="A18" s="47">
        <v>33</v>
      </c>
      <c r="B18" s="46" t="s">
        <v>65</v>
      </c>
      <c r="C18" s="47">
        <v>2</v>
      </c>
      <c r="D18" s="47">
        <v>2</v>
      </c>
      <c r="E18" s="49">
        <f t="shared" si="1"/>
        <v>100</v>
      </c>
      <c r="F18" s="47">
        <v>0</v>
      </c>
      <c r="G18" s="48">
        <f t="shared" si="0"/>
        <v>0</v>
      </c>
      <c r="H18" s="47">
        <v>2</v>
      </c>
      <c r="I18" s="48">
        <f t="shared" si="2"/>
        <v>100</v>
      </c>
      <c r="J18" s="47">
        <v>0</v>
      </c>
      <c r="K18" s="48">
        <f t="shared" si="3"/>
        <v>0</v>
      </c>
      <c r="L18" s="47">
        <v>0</v>
      </c>
      <c r="M18" s="47">
        <f t="shared" si="4"/>
        <v>0</v>
      </c>
      <c r="N18" s="47">
        <v>0</v>
      </c>
      <c r="O18" s="47">
        <v>0</v>
      </c>
      <c r="P18" s="59">
        <v>48.5</v>
      </c>
    </row>
    <row r="19" spans="1:17" ht="27" customHeight="1" x14ac:dyDescent="0.25">
      <c r="A19" s="47">
        <v>34</v>
      </c>
      <c r="B19" s="46" t="s">
        <v>66</v>
      </c>
      <c r="C19" s="47">
        <v>1</v>
      </c>
      <c r="D19" s="47">
        <v>1</v>
      </c>
      <c r="E19" s="49">
        <f t="shared" si="1"/>
        <v>100</v>
      </c>
      <c r="F19" s="47">
        <v>0</v>
      </c>
      <c r="G19" s="48">
        <f t="shared" si="0"/>
        <v>0</v>
      </c>
      <c r="H19" s="47">
        <v>1</v>
      </c>
      <c r="I19" s="48">
        <f t="shared" si="2"/>
        <v>100</v>
      </c>
      <c r="J19" s="47">
        <v>0</v>
      </c>
      <c r="K19" s="48">
        <f t="shared" si="3"/>
        <v>0</v>
      </c>
      <c r="L19" s="47">
        <v>0</v>
      </c>
      <c r="M19" s="47">
        <f t="shared" si="4"/>
        <v>0</v>
      </c>
      <c r="N19" s="47">
        <v>0</v>
      </c>
      <c r="O19" s="47">
        <v>0</v>
      </c>
      <c r="P19" s="59">
        <v>49</v>
      </c>
    </row>
  </sheetData>
  <pageMargins left="0.7" right="0.7" top="0.75" bottom="0.75" header="0.3" footer="0.3"/>
  <pageSetup paperSize="9" orientation="portrait" r:id="rId1"/>
  <ignoredErrors>
    <ignoredError sqref="L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43"/>
  <sheetViews>
    <sheetView zoomScale="70" zoomScaleNormal="70" workbookViewId="0">
      <selection activeCell="A5" sqref="A5:A21"/>
    </sheetView>
  </sheetViews>
  <sheetFormatPr defaultColWidth="11.5703125" defaultRowHeight="15" x14ac:dyDescent="0.25"/>
  <cols>
    <col min="1" max="1" width="47.85546875" customWidth="1"/>
    <col min="20" max="20" width="17.7109375" bestFit="1" customWidth="1"/>
  </cols>
  <sheetData>
    <row r="1" spans="1:44" x14ac:dyDescent="0.25">
      <c r="A1" s="22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2"/>
    </row>
    <row r="2" spans="1:44" ht="18.75" x14ac:dyDescent="0.3">
      <c r="A2" s="38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42"/>
      <c r="N2" s="23" t="s">
        <v>21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8"/>
    </row>
    <row r="3" spans="1:44" ht="21.75" customHeight="1" x14ac:dyDescent="0.25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21.75" customHeight="1" x14ac:dyDescent="0.25">
      <c r="A4" s="7" t="s">
        <v>16</v>
      </c>
      <c r="B4" s="21">
        <v>23</v>
      </c>
      <c r="C4" s="21">
        <v>36</v>
      </c>
      <c r="D4" s="21">
        <v>39</v>
      </c>
      <c r="E4" s="21">
        <v>41</v>
      </c>
      <c r="F4" s="21">
        <v>43</v>
      </c>
      <c r="G4" s="21">
        <v>44</v>
      </c>
      <c r="H4" s="21">
        <v>46</v>
      </c>
      <c r="I4" s="21">
        <v>48</v>
      </c>
      <c r="J4" s="21">
        <v>49</v>
      </c>
      <c r="K4" s="21">
        <v>51</v>
      </c>
      <c r="L4" s="21">
        <v>53</v>
      </c>
      <c r="M4" s="60">
        <v>54</v>
      </c>
      <c r="N4" s="60">
        <v>56</v>
      </c>
      <c r="O4" s="60">
        <v>61</v>
      </c>
      <c r="P4" s="60">
        <v>62</v>
      </c>
      <c r="Q4" s="60">
        <v>77</v>
      </c>
      <c r="R4" s="60">
        <v>79</v>
      </c>
      <c r="S4" s="60">
        <v>94</v>
      </c>
      <c r="T4" s="61" t="s">
        <v>22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1:44" ht="21.75" customHeight="1" x14ac:dyDescent="0.25">
      <c r="A5" s="62" t="s">
        <v>48</v>
      </c>
      <c r="B5" s="69"/>
      <c r="C5" s="65">
        <v>1</v>
      </c>
      <c r="D5" s="65"/>
      <c r="E5" s="65"/>
      <c r="F5" s="65">
        <v>1</v>
      </c>
      <c r="G5" s="65">
        <v>2</v>
      </c>
      <c r="H5" s="65"/>
      <c r="I5" s="65">
        <v>1</v>
      </c>
      <c r="J5" s="65"/>
      <c r="K5" s="65">
        <v>2</v>
      </c>
      <c r="L5" s="65"/>
      <c r="M5" s="65"/>
      <c r="N5" s="65"/>
      <c r="O5" s="65"/>
      <c r="P5" s="65"/>
      <c r="Q5" s="65"/>
      <c r="R5" s="65"/>
      <c r="S5" s="65"/>
      <c r="T5" s="71">
        <v>7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</row>
    <row r="6" spans="1:44" ht="21.75" customHeight="1" x14ac:dyDescent="0.25">
      <c r="A6" s="62" t="s">
        <v>67</v>
      </c>
      <c r="B6" s="69"/>
      <c r="C6" s="65"/>
      <c r="D6" s="65"/>
      <c r="E6" s="65"/>
      <c r="F6" s="65">
        <v>1</v>
      </c>
      <c r="G6" s="65"/>
      <c r="H6" s="65"/>
      <c r="I6" s="65"/>
      <c r="J6" s="65"/>
      <c r="K6" s="65"/>
      <c r="L6" s="65"/>
      <c r="M6" s="65">
        <v>1</v>
      </c>
      <c r="N6" s="65"/>
      <c r="O6" s="65"/>
      <c r="P6" s="65"/>
      <c r="Q6" s="65"/>
      <c r="R6" s="65"/>
      <c r="S6" s="65"/>
      <c r="T6" s="71">
        <v>2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spans="1:44" ht="21.75" customHeight="1" x14ac:dyDescent="0.25">
      <c r="A7" s="62" t="s">
        <v>68</v>
      </c>
      <c r="B7" s="68"/>
      <c r="C7" s="64"/>
      <c r="D7" s="64"/>
      <c r="E7" s="64"/>
      <c r="F7" s="64"/>
      <c r="G7" s="64"/>
      <c r="H7" s="64"/>
      <c r="I7" s="64">
        <v>1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71">
        <v>1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4" ht="21.75" customHeight="1" x14ac:dyDescent="0.25">
      <c r="A8" s="62" t="s">
        <v>3</v>
      </c>
      <c r="B8" s="68"/>
      <c r="C8" s="64">
        <v>1</v>
      </c>
      <c r="D8" s="64">
        <v>1</v>
      </c>
      <c r="E8" s="64"/>
      <c r="F8" s="64"/>
      <c r="G8" s="64">
        <v>3</v>
      </c>
      <c r="H8" s="64">
        <v>1</v>
      </c>
      <c r="I8" s="64"/>
      <c r="J8" s="64">
        <v>1</v>
      </c>
      <c r="K8" s="64"/>
      <c r="L8" s="64">
        <v>1</v>
      </c>
      <c r="M8" s="64"/>
      <c r="N8" s="64"/>
      <c r="O8" s="64"/>
      <c r="P8" s="64"/>
      <c r="Q8" s="64">
        <v>1</v>
      </c>
      <c r="R8" s="64">
        <v>1</v>
      </c>
      <c r="S8" s="64">
        <v>1</v>
      </c>
      <c r="T8" s="71">
        <v>11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1:44" ht="21.75" customHeight="1" x14ac:dyDescent="0.25">
      <c r="A9" s="62" t="s">
        <v>69</v>
      </c>
      <c r="B9" s="68"/>
      <c r="C9" s="66"/>
      <c r="D9" s="64"/>
      <c r="E9" s="64"/>
      <c r="F9" s="64"/>
      <c r="G9" s="64">
        <v>1</v>
      </c>
      <c r="H9" s="64"/>
      <c r="I9" s="64">
        <v>1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71">
        <v>2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1:44" ht="21.75" customHeight="1" x14ac:dyDescent="0.25">
      <c r="A10" s="62" t="s">
        <v>4</v>
      </c>
      <c r="B10" s="68">
        <v>1</v>
      </c>
      <c r="C10" s="64">
        <v>2</v>
      </c>
      <c r="D10" s="64">
        <v>1</v>
      </c>
      <c r="E10" s="64"/>
      <c r="F10" s="64"/>
      <c r="G10" s="64"/>
      <c r="H10" s="64">
        <v>1</v>
      </c>
      <c r="I10" s="64"/>
      <c r="J10" s="64"/>
      <c r="K10" s="64"/>
      <c r="L10" s="64"/>
      <c r="M10" s="64"/>
      <c r="N10" s="64"/>
      <c r="O10" s="64"/>
      <c r="P10" s="64"/>
      <c r="Q10" s="64">
        <v>1</v>
      </c>
      <c r="R10" s="64"/>
      <c r="S10" s="64"/>
      <c r="T10" s="71">
        <v>6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</row>
    <row r="11" spans="1:44" ht="21.75" customHeight="1" x14ac:dyDescent="0.25">
      <c r="A11" s="62" t="s">
        <v>70</v>
      </c>
      <c r="B11" s="68"/>
      <c r="C11" s="64"/>
      <c r="D11" s="64"/>
      <c r="E11" s="64">
        <v>1</v>
      </c>
      <c r="F11" s="64"/>
      <c r="G11" s="64">
        <v>1</v>
      </c>
      <c r="H11" s="64"/>
      <c r="I11" s="64"/>
      <c r="J11" s="64"/>
      <c r="K11" s="64"/>
      <c r="L11" s="64"/>
      <c r="M11" s="64">
        <v>1</v>
      </c>
      <c r="N11" s="64"/>
      <c r="O11" s="64"/>
      <c r="P11" s="64"/>
      <c r="Q11" s="64"/>
      <c r="R11" s="64"/>
      <c r="S11" s="64"/>
      <c r="T11" s="71">
        <v>3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4" ht="21.75" customHeight="1" x14ac:dyDescent="0.25">
      <c r="A12" s="62" t="s">
        <v>30</v>
      </c>
      <c r="B12" s="68"/>
      <c r="C12" s="64"/>
      <c r="D12" s="64">
        <v>2</v>
      </c>
      <c r="E12" s="64">
        <v>1</v>
      </c>
      <c r="F12" s="64">
        <v>1</v>
      </c>
      <c r="G12" s="64">
        <v>1</v>
      </c>
      <c r="H12" s="64">
        <v>2</v>
      </c>
      <c r="I12" s="64">
        <v>2</v>
      </c>
      <c r="J12" s="64"/>
      <c r="K12" s="64">
        <v>2</v>
      </c>
      <c r="L12" s="64"/>
      <c r="M12" s="64"/>
      <c r="N12" s="64">
        <v>1</v>
      </c>
      <c r="O12" s="64"/>
      <c r="P12" s="64">
        <v>1</v>
      </c>
      <c r="Q12" s="64">
        <v>1</v>
      </c>
      <c r="R12" s="64"/>
      <c r="S12" s="64"/>
      <c r="T12" s="71">
        <v>14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4" ht="21.75" customHeight="1" x14ac:dyDescent="0.25">
      <c r="A13" s="62" t="s">
        <v>71</v>
      </c>
      <c r="B13" s="68"/>
      <c r="C13" s="64"/>
      <c r="D13" s="64">
        <v>1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0">
        <v>1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4" ht="21.75" customHeight="1" x14ac:dyDescent="0.25">
      <c r="A14" s="62" t="s">
        <v>72</v>
      </c>
      <c r="B14" s="68"/>
      <c r="C14" s="64"/>
      <c r="D14" s="64"/>
      <c r="E14" s="64"/>
      <c r="F14" s="64"/>
      <c r="G14" s="64"/>
      <c r="H14" s="64"/>
      <c r="I14" s="64">
        <v>1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0">
        <v>1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ht="21.75" customHeight="1" x14ac:dyDescent="0.25">
      <c r="A15" s="62" t="s">
        <v>73</v>
      </c>
      <c r="B15" s="68"/>
      <c r="C15" s="64">
        <v>1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0">
        <v>1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</row>
    <row r="16" spans="1:44" ht="21.75" customHeight="1" x14ac:dyDescent="0.25">
      <c r="A16" s="62" t="s">
        <v>74</v>
      </c>
      <c r="B16" s="68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>
        <v>1</v>
      </c>
      <c r="P16" s="64"/>
      <c r="Q16" s="64"/>
      <c r="R16" s="64"/>
      <c r="S16" s="64"/>
      <c r="T16" s="60">
        <v>1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20" ht="18.75" x14ac:dyDescent="0.25">
      <c r="A17" s="62" t="s">
        <v>75</v>
      </c>
      <c r="B17" s="70"/>
      <c r="C17" s="67"/>
      <c r="D17" s="67"/>
      <c r="E17" s="67"/>
      <c r="F17" s="67"/>
      <c r="G17" s="67"/>
      <c r="H17" s="67"/>
      <c r="I17" s="67"/>
      <c r="J17" s="67">
        <v>1</v>
      </c>
      <c r="K17" s="67"/>
      <c r="L17" s="67"/>
      <c r="M17" s="67"/>
      <c r="N17" s="67"/>
      <c r="O17" s="67"/>
      <c r="P17" s="67"/>
      <c r="Q17" s="67"/>
      <c r="R17" s="67"/>
      <c r="S17" s="67"/>
      <c r="T17" s="7">
        <v>1</v>
      </c>
    </row>
    <row r="18" spans="1:20" ht="18.75" x14ac:dyDescent="0.25">
      <c r="A18" s="62" t="s">
        <v>49</v>
      </c>
      <c r="B18" s="70"/>
      <c r="C18" s="67"/>
      <c r="D18" s="67"/>
      <c r="E18" s="67"/>
      <c r="F18" s="67"/>
      <c r="G18" s="67"/>
      <c r="H18" s="67"/>
      <c r="I18" s="67"/>
      <c r="J18" s="67">
        <v>1</v>
      </c>
      <c r="K18" s="67"/>
      <c r="L18" s="67"/>
      <c r="M18" s="67"/>
      <c r="N18" s="67"/>
      <c r="O18" s="67"/>
      <c r="P18" s="67"/>
      <c r="Q18" s="67"/>
      <c r="R18" s="67"/>
      <c r="S18" s="67"/>
      <c r="T18" s="7">
        <v>1</v>
      </c>
    </row>
    <row r="19" spans="1:20" ht="18.75" x14ac:dyDescent="0.25">
      <c r="A19" s="62" t="s">
        <v>76</v>
      </c>
      <c r="B19" s="70"/>
      <c r="C19" s="67"/>
      <c r="D19" s="67"/>
      <c r="E19" s="67"/>
      <c r="F19" s="67"/>
      <c r="G19" s="67">
        <v>1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7">
        <v>1</v>
      </c>
    </row>
    <row r="20" spans="1:20" ht="18.75" x14ac:dyDescent="0.25">
      <c r="A20" s="62" t="s">
        <v>77</v>
      </c>
      <c r="B20" s="70"/>
      <c r="C20" s="67"/>
      <c r="D20" s="67"/>
      <c r="E20" s="67"/>
      <c r="F20" s="67"/>
      <c r="G20" s="67"/>
      <c r="H20" s="67"/>
      <c r="I20" s="67">
        <v>1</v>
      </c>
      <c r="J20" s="67">
        <v>1</v>
      </c>
      <c r="K20" s="67"/>
      <c r="L20" s="67"/>
      <c r="M20" s="67"/>
      <c r="N20" s="67"/>
      <c r="O20" s="67"/>
      <c r="P20" s="67"/>
      <c r="Q20" s="67"/>
      <c r="R20" s="67"/>
      <c r="S20" s="67"/>
      <c r="T20" s="7">
        <v>2</v>
      </c>
    </row>
    <row r="21" spans="1:20" ht="18.75" x14ac:dyDescent="0.25">
      <c r="A21" s="62" t="s">
        <v>78</v>
      </c>
      <c r="B21" s="70"/>
      <c r="C21" s="67"/>
      <c r="D21" s="67"/>
      <c r="E21" s="67"/>
      <c r="F21" s="67"/>
      <c r="G21" s="67"/>
      <c r="H21" s="67"/>
      <c r="I21" s="67"/>
      <c r="J21" s="67">
        <v>1</v>
      </c>
      <c r="K21" s="67"/>
      <c r="L21" s="67"/>
      <c r="M21" s="67"/>
      <c r="N21" s="67"/>
      <c r="O21" s="67"/>
      <c r="P21" s="67"/>
      <c r="Q21" s="67"/>
      <c r="R21" s="67"/>
      <c r="S21" s="67"/>
      <c r="T21" s="7">
        <v>1</v>
      </c>
    </row>
    <row r="22" spans="1:20" ht="18.75" x14ac:dyDescent="0.25">
      <c r="A22" s="63" t="s">
        <v>22</v>
      </c>
      <c r="B22" s="21">
        <v>1</v>
      </c>
      <c r="C22" s="21">
        <v>5</v>
      </c>
      <c r="D22" s="21">
        <v>5</v>
      </c>
      <c r="E22" s="21">
        <v>2</v>
      </c>
      <c r="F22" s="21">
        <v>3</v>
      </c>
      <c r="G22" s="21">
        <v>9</v>
      </c>
      <c r="H22" s="21">
        <v>4</v>
      </c>
      <c r="I22" s="21">
        <v>7</v>
      </c>
      <c r="J22" s="21">
        <v>5</v>
      </c>
      <c r="K22" s="21">
        <v>4</v>
      </c>
      <c r="L22" s="21">
        <v>1</v>
      </c>
      <c r="M22" s="21">
        <v>2</v>
      </c>
      <c r="N22" s="21">
        <v>1</v>
      </c>
      <c r="O22" s="21">
        <v>1</v>
      </c>
      <c r="P22" s="21">
        <v>1</v>
      </c>
      <c r="Q22" s="21">
        <v>3</v>
      </c>
      <c r="R22" s="21">
        <v>1</v>
      </c>
      <c r="S22" s="21">
        <v>1</v>
      </c>
      <c r="T22" s="21">
        <v>56</v>
      </c>
    </row>
    <row r="43" spans="4:4" x14ac:dyDescent="0.25">
      <c r="D43" s="30"/>
    </row>
  </sheetData>
  <mergeCells count="2">
    <mergeCell ref="B1:T1"/>
    <mergeCell ref="B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32"/>
  <sheetViews>
    <sheetView topLeftCell="A4" zoomScale="70" zoomScaleNormal="70" workbookViewId="0">
      <selection activeCell="B13" sqref="B13"/>
    </sheetView>
  </sheetViews>
  <sheetFormatPr defaultRowHeight="21.75" customHeight="1" x14ac:dyDescent="0.25"/>
  <cols>
    <col min="1" max="1" width="31" customWidth="1"/>
    <col min="2" max="2" width="16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5" ht="51.75" customHeight="1" x14ac:dyDescent="0.25">
      <c r="B1" s="83" t="s">
        <v>54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21.75" customHeight="1" x14ac:dyDescent="0.3">
      <c r="A2" s="13"/>
      <c r="B2" s="13"/>
      <c r="C2" s="17"/>
      <c r="D2" s="81" t="s">
        <v>25</v>
      </c>
      <c r="E2" s="81"/>
      <c r="F2" s="81"/>
      <c r="G2" s="81"/>
      <c r="H2" s="81" t="s">
        <v>26</v>
      </c>
      <c r="I2" s="85"/>
      <c r="J2" s="81" t="s">
        <v>27</v>
      </c>
      <c r="K2" s="81"/>
      <c r="L2" s="82" t="s">
        <v>28</v>
      </c>
      <c r="M2" s="82"/>
      <c r="N2" s="82"/>
      <c r="O2" s="82"/>
    </row>
    <row r="3" spans="1:15" ht="198" customHeight="1" thickBot="1" x14ac:dyDescent="0.3">
      <c r="A3" s="40" t="s">
        <v>0</v>
      </c>
      <c r="B3" s="41" t="s">
        <v>23</v>
      </c>
      <c r="C3" s="39" t="s">
        <v>55</v>
      </c>
      <c r="D3" s="9" t="s">
        <v>35</v>
      </c>
      <c r="E3" s="10" t="s">
        <v>36</v>
      </c>
      <c r="F3" s="10" t="s">
        <v>37</v>
      </c>
      <c r="G3" s="11" t="s">
        <v>38</v>
      </c>
      <c r="H3" s="9" t="s">
        <v>39</v>
      </c>
      <c r="I3" s="16" t="s">
        <v>40</v>
      </c>
      <c r="J3" s="9" t="s">
        <v>41</v>
      </c>
      <c r="K3" s="12" t="s">
        <v>42</v>
      </c>
      <c r="L3" s="15" t="s">
        <v>43</v>
      </c>
      <c r="M3" s="10" t="s">
        <v>44</v>
      </c>
      <c r="N3" s="10" t="s">
        <v>45</v>
      </c>
      <c r="O3" s="12" t="s">
        <v>46</v>
      </c>
    </row>
    <row r="4" spans="1:15" s="5" customFormat="1" ht="21.75" customHeight="1" x14ac:dyDescent="0.25">
      <c r="A4" s="20" t="s">
        <v>2</v>
      </c>
      <c r="B4" s="74">
        <f t="shared" ref="B4:O4" si="0">SUM(B5:B25)</f>
        <v>56</v>
      </c>
      <c r="C4" s="75">
        <f t="shared" si="0"/>
        <v>44</v>
      </c>
      <c r="D4" s="76">
        <f t="shared" si="0"/>
        <v>1</v>
      </c>
      <c r="E4" s="76">
        <f t="shared" si="0"/>
        <v>0</v>
      </c>
      <c r="F4" s="76">
        <f t="shared" si="0"/>
        <v>1</v>
      </c>
      <c r="G4" s="76">
        <f t="shared" si="0"/>
        <v>0</v>
      </c>
      <c r="H4" s="76">
        <f t="shared" si="0"/>
        <v>43</v>
      </c>
      <c r="I4" s="76">
        <f>SUM(I5:I21)</f>
        <v>43</v>
      </c>
      <c r="J4" s="76">
        <f t="shared" si="0"/>
        <v>54</v>
      </c>
      <c r="K4" s="76">
        <f t="shared" si="0"/>
        <v>0</v>
      </c>
      <c r="L4" s="76">
        <f t="shared" si="0"/>
        <v>12</v>
      </c>
      <c r="M4" s="76">
        <f t="shared" si="0"/>
        <v>1</v>
      </c>
      <c r="N4" s="76">
        <f>SUM(N5:N21)</f>
        <v>10</v>
      </c>
      <c r="O4" s="76">
        <f t="shared" si="0"/>
        <v>1</v>
      </c>
    </row>
    <row r="5" spans="1:15" ht="21.75" customHeight="1" x14ac:dyDescent="0.25">
      <c r="A5" s="62" t="s">
        <v>48</v>
      </c>
      <c r="B5" s="29">
        <v>7</v>
      </c>
      <c r="C5" s="24">
        <v>7</v>
      </c>
      <c r="D5" s="77">
        <v>0</v>
      </c>
      <c r="E5" s="7">
        <v>0</v>
      </c>
      <c r="F5" s="7">
        <v>0</v>
      </c>
      <c r="G5" s="7">
        <v>0</v>
      </c>
      <c r="H5" s="77">
        <v>7</v>
      </c>
      <c r="I5" s="7">
        <v>7</v>
      </c>
      <c r="J5" s="77">
        <v>0</v>
      </c>
      <c r="K5" s="7">
        <v>0</v>
      </c>
      <c r="L5" s="78">
        <v>0</v>
      </c>
      <c r="M5" s="7">
        <v>0</v>
      </c>
      <c r="N5" s="7">
        <v>0</v>
      </c>
      <c r="O5" s="7">
        <v>0</v>
      </c>
    </row>
    <row r="6" spans="1:15" ht="21.75" customHeight="1" x14ac:dyDescent="0.25">
      <c r="A6" s="62" t="s">
        <v>67</v>
      </c>
      <c r="B6" s="29">
        <v>2</v>
      </c>
      <c r="C6" s="24">
        <v>1</v>
      </c>
      <c r="D6" s="77">
        <v>0</v>
      </c>
      <c r="E6" s="7">
        <v>0</v>
      </c>
      <c r="F6" s="7">
        <v>0</v>
      </c>
      <c r="G6" s="7">
        <v>0</v>
      </c>
      <c r="H6" s="77">
        <v>1</v>
      </c>
      <c r="I6" s="7">
        <v>1</v>
      </c>
      <c r="J6" s="77">
        <v>0</v>
      </c>
      <c r="K6" s="7">
        <v>0</v>
      </c>
      <c r="L6" s="78">
        <v>1</v>
      </c>
      <c r="M6" s="7">
        <v>1</v>
      </c>
      <c r="N6" s="7">
        <v>0</v>
      </c>
      <c r="O6" s="7">
        <v>0</v>
      </c>
    </row>
    <row r="7" spans="1:15" ht="21.75" customHeight="1" x14ac:dyDescent="0.25">
      <c r="A7" s="62" t="s">
        <v>68</v>
      </c>
      <c r="B7" s="29">
        <v>1</v>
      </c>
      <c r="C7" s="24">
        <v>1</v>
      </c>
      <c r="D7" s="77">
        <v>0</v>
      </c>
      <c r="E7" s="7">
        <v>0</v>
      </c>
      <c r="F7" s="7">
        <v>0</v>
      </c>
      <c r="G7" s="7">
        <v>0</v>
      </c>
      <c r="H7" s="77">
        <v>1</v>
      </c>
      <c r="I7" s="7">
        <v>1</v>
      </c>
      <c r="J7" s="77">
        <v>0</v>
      </c>
      <c r="K7" s="7">
        <v>0</v>
      </c>
      <c r="L7" s="78">
        <v>0</v>
      </c>
      <c r="M7" s="7">
        <v>0</v>
      </c>
      <c r="N7" s="7">
        <v>0</v>
      </c>
      <c r="O7" s="7">
        <v>0</v>
      </c>
    </row>
    <row r="8" spans="1:15" ht="21.75" customHeight="1" x14ac:dyDescent="0.25">
      <c r="A8" s="62" t="s">
        <v>3</v>
      </c>
      <c r="B8" s="29">
        <v>11</v>
      </c>
      <c r="C8" s="24">
        <v>8</v>
      </c>
      <c r="D8" s="77">
        <v>0</v>
      </c>
      <c r="E8" s="7">
        <v>0</v>
      </c>
      <c r="F8" s="7">
        <v>0</v>
      </c>
      <c r="G8" s="7">
        <v>0</v>
      </c>
      <c r="H8" s="77">
        <v>8</v>
      </c>
      <c r="I8" s="7">
        <v>8</v>
      </c>
      <c r="J8" s="77">
        <v>0</v>
      </c>
      <c r="K8" s="7">
        <v>0</v>
      </c>
      <c r="L8" s="78">
        <v>3</v>
      </c>
      <c r="M8" s="7">
        <v>0</v>
      </c>
      <c r="N8" s="7">
        <v>3</v>
      </c>
      <c r="O8" s="7">
        <v>0</v>
      </c>
    </row>
    <row r="9" spans="1:15" ht="21.75" customHeight="1" x14ac:dyDescent="0.25">
      <c r="A9" s="62" t="s">
        <v>69</v>
      </c>
      <c r="B9" s="29">
        <v>2</v>
      </c>
      <c r="C9" s="24">
        <v>2</v>
      </c>
      <c r="D9" s="77">
        <v>0</v>
      </c>
      <c r="E9" s="7">
        <v>0</v>
      </c>
      <c r="F9" s="7">
        <v>0</v>
      </c>
      <c r="G9" s="7">
        <v>0</v>
      </c>
      <c r="H9" s="77">
        <v>2</v>
      </c>
      <c r="I9" s="7">
        <v>2</v>
      </c>
      <c r="J9" s="77">
        <v>0</v>
      </c>
      <c r="K9" s="7">
        <v>0</v>
      </c>
      <c r="L9" s="78">
        <v>0</v>
      </c>
      <c r="M9" s="7">
        <v>0</v>
      </c>
      <c r="N9" s="24">
        <v>0</v>
      </c>
      <c r="O9" s="7">
        <v>0</v>
      </c>
    </row>
    <row r="10" spans="1:15" ht="21.75" customHeight="1" x14ac:dyDescent="0.25">
      <c r="A10" s="62" t="s">
        <v>4</v>
      </c>
      <c r="B10" s="29">
        <v>6</v>
      </c>
      <c r="C10" s="24">
        <v>5</v>
      </c>
      <c r="D10" s="77">
        <v>1</v>
      </c>
      <c r="E10" s="7">
        <v>0</v>
      </c>
      <c r="F10" s="7">
        <v>1</v>
      </c>
      <c r="G10" s="7">
        <v>0</v>
      </c>
      <c r="H10" s="77">
        <v>4</v>
      </c>
      <c r="I10" s="7">
        <v>4</v>
      </c>
      <c r="J10" s="77">
        <v>0</v>
      </c>
      <c r="K10" s="7">
        <v>0</v>
      </c>
      <c r="L10" s="78">
        <v>1</v>
      </c>
      <c r="M10" s="7">
        <v>0</v>
      </c>
      <c r="N10" s="7">
        <v>1</v>
      </c>
      <c r="O10" s="7">
        <v>0</v>
      </c>
    </row>
    <row r="11" spans="1:15" ht="21.75" customHeight="1" x14ac:dyDescent="0.25">
      <c r="A11" s="62" t="s">
        <v>70</v>
      </c>
      <c r="B11" s="29">
        <v>3</v>
      </c>
      <c r="C11" s="24">
        <v>2</v>
      </c>
      <c r="D11" s="77">
        <v>0</v>
      </c>
      <c r="E11" s="7">
        <v>0</v>
      </c>
      <c r="F11" s="7">
        <v>0</v>
      </c>
      <c r="G11" s="7">
        <v>0</v>
      </c>
      <c r="H11" s="77">
        <v>2</v>
      </c>
      <c r="I11" s="7">
        <v>2</v>
      </c>
      <c r="J11" s="77">
        <v>0</v>
      </c>
      <c r="K11" s="7">
        <v>0</v>
      </c>
      <c r="L11" s="78">
        <v>1</v>
      </c>
      <c r="M11" s="7">
        <v>0</v>
      </c>
      <c r="N11" s="7">
        <v>1</v>
      </c>
      <c r="O11" s="7">
        <v>0</v>
      </c>
    </row>
    <row r="12" spans="1:15" s="30" customFormat="1" ht="21.75" customHeight="1" x14ac:dyDescent="0.25">
      <c r="A12" s="62" t="s">
        <v>30</v>
      </c>
      <c r="B12" s="29">
        <v>14</v>
      </c>
      <c r="C12" s="24">
        <v>9</v>
      </c>
      <c r="D12" s="77">
        <v>0</v>
      </c>
      <c r="E12" s="7">
        <v>0</v>
      </c>
      <c r="F12" s="7">
        <v>0</v>
      </c>
      <c r="G12" s="7">
        <v>0</v>
      </c>
      <c r="H12" s="77">
        <v>9</v>
      </c>
      <c r="I12" s="7">
        <v>9</v>
      </c>
      <c r="J12" s="77">
        <v>0</v>
      </c>
      <c r="K12" s="7">
        <v>0</v>
      </c>
      <c r="L12" s="78">
        <v>5</v>
      </c>
      <c r="M12" s="7">
        <v>0</v>
      </c>
      <c r="N12" s="7">
        <v>4</v>
      </c>
      <c r="O12" s="7">
        <v>1</v>
      </c>
    </row>
    <row r="13" spans="1:15" s="30" customFormat="1" ht="21.75" customHeight="1" x14ac:dyDescent="0.25">
      <c r="A13" s="62" t="s">
        <v>71</v>
      </c>
      <c r="B13" s="29">
        <v>1</v>
      </c>
      <c r="C13" s="24">
        <v>0</v>
      </c>
      <c r="D13" s="77">
        <v>0</v>
      </c>
      <c r="E13" s="7">
        <v>0</v>
      </c>
      <c r="F13" s="7">
        <v>0</v>
      </c>
      <c r="G13" s="7">
        <v>0</v>
      </c>
      <c r="H13" s="77">
        <v>0</v>
      </c>
      <c r="I13" s="7">
        <v>0</v>
      </c>
      <c r="J13" s="77">
        <v>0</v>
      </c>
      <c r="K13" s="7">
        <v>0</v>
      </c>
      <c r="L13" s="78">
        <v>1</v>
      </c>
      <c r="M13" s="7">
        <v>0</v>
      </c>
      <c r="N13" s="7">
        <v>1</v>
      </c>
      <c r="O13" s="7">
        <v>0</v>
      </c>
    </row>
    <row r="14" spans="1:15" s="30" customFormat="1" ht="21.75" customHeight="1" x14ac:dyDescent="0.25">
      <c r="A14" s="62" t="s">
        <v>72</v>
      </c>
      <c r="B14" s="29">
        <v>1</v>
      </c>
      <c r="C14" s="24">
        <v>1</v>
      </c>
      <c r="D14" s="77">
        <v>0</v>
      </c>
      <c r="E14" s="7">
        <v>0</v>
      </c>
      <c r="F14" s="7">
        <v>0</v>
      </c>
      <c r="G14" s="7">
        <v>0</v>
      </c>
      <c r="H14" s="77">
        <v>1</v>
      </c>
      <c r="I14" s="7">
        <v>1</v>
      </c>
      <c r="J14" s="77">
        <v>0</v>
      </c>
      <c r="K14" s="7">
        <v>0</v>
      </c>
      <c r="L14" s="78">
        <v>0</v>
      </c>
      <c r="M14" s="7">
        <v>0</v>
      </c>
      <c r="N14" s="7">
        <v>0</v>
      </c>
      <c r="O14" s="7">
        <v>0</v>
      </c>
    </row>
    <row r="15" spans="1:15" s="30" customFormat="1" ht="21.75" customHeight="1" x14ac:dyDescent="0.25">
      <c r="A15" s="62" t="s">
        <v>73</v>
      </c>
      <c r="B15" s="29">
        <v>1</v>
      </c>
      <c r="C15" s="24">
        <v>1</v>
      </c>
      <c r="D15" s="77">
        <v>0</v>
      </c>
      <c r="E15" s="7">
        <v>0</v>
      </c>
      <c r="F15" s="7">
        <v>0</v>
      </c>
      <c r="G15" s="7">
        <v>0</v>
      </c>
      <c r="H15" s="77">
        <v>1</v>
      </c>
      <c r="I15" s="7">
        <v>1</v>
      </c>
      <c r="J15" s="77">
        <v>0</v>
      </c>
      <c r="K15" s="7">
        <v>0</v>
      </c>
      <c r="L15" s="78">
        <v>0</v>
      </c>
      <c r="M15" s="7">
        <v>0</v>
      </c>
      <c r="N15" s="7">
        <v>0</v>
      </c>
      <c r="O15" s="7">
        <v>0</v>
      </c>
    </row>
    <row r="16" spans="1:15" s="30" customFormat="1" ht="21.75" customHeight="1" x14ac:dyDescent="0.25">
      <c r="A16" s="62" t="s">
        <v>74</v>
      </c>
      <c r="B16" s="29">
        <v>1</v>
      </c>
      <c r="C16" s="24">
        <v>1</v>
      </c>
      <c r="D16" s="77">
        <v>0</v>
      </c>
      <c r="E16" s="7">
        <v>0</v>
      </c>
      <c r="F16" s="7">
        <v>0</v>
      </c>
      <c r="G16" s="7">
        <v>0</v>
      </c>
      <c r="H16" s="77">
        <v>1</v>
      </c>
      <c r="I16" s="7">
        <v>1</v>
      </c>
      <c r="J16" s="77">
        <v>0</v>
      </c>
      <c r="K16" s="7">
        <v>0</v>
      </c>
      <c r="L16" s="78">
        <v>0</v>
      </c>
      <c r="M16" s="7">
        <v>0</v>
      </c>
      <c r="N16" s="7">
        <v>0</v>
      </c>
      <c r="O16" s="7">
        <v>0</v>
      </c>
    </row>
    <row r="17" spans="1:17" s="30" customFormat="1" ht="21.75" customHeight="1" x14ac:dyDescent="0.25">
      <c r="A17" s="62" t="s">
        <v>75</v>
      </c>
      <c r="B17" s="29">
        <v>1</v>
      </c>
      <c r="C17" s="24">
        <v>1</v>
      </c>
      <c r="D17" s="77">
        <v>0</v>
      </c>
      <c r="E17" s="7">
        <v>0</v>
      </c>
      <c r="F17" s="7">
        <v>0</v>
      </c>
      <c r="G17" s="7">
        <v>0</v>
      </c>
      <c r="H17" s="77">
        <v>1</v>
      </c>
      <c r="I17" s="7">
        <v>1</v>
      </c>
      <c r="J17" s="77">
        <v>0</v>
      </c>
      <c r="K17" s="7">
        <v>0</v>
      </c>
      <c r="L17" s="78">
        <v>0</v>
      </c>
      <c r="M17" s="7">
        <v>0</v>
      </c>
      <c r="N17" s="7">
        <v>0</v>
      </c>
      <c r="O17" s="7">
        <v>0</v>
      </c>
    </row>
    <row r="18" spans="1:17" s="30" customFormat="1" ht="21.75" customHeight="1" x14ac:dyDescent="0.25">
      <c r="A18" s="62" t="s">
        <v>49</v>
      </c>
      <c r="B18" s="29">
        <v>1</v>
      </c>
      <c r="C18" s="24">
        <v>1</v>
      </c>
      <c r="D18" s="77">
        <v>0</v>
      </c>
      <c r="E18" s="7">
        <v>0</v>
      </c>
      <c r="F18" s="7">
        <v>0</v>
      </c>
      <c r="G18" s="7">
        <v>0</v>
      </c>
      <c r="H18" s="77">
        <v>1</v>
      </c>
      <c r="I18" s="7">
        <v>1</v>
      </c>
      <c r="J18" s="77">
        <v>0</v>
      </c>
      <c r="K18" s="7">
        <v>0</v>
      </c>
      <c r="L18" s="78">
        <v>0</v>
      </c>
      <c r="M18" s="7">
        <v>0</v>
      </c>
      <c r="N18" s="7">
        <v>0</v>
      </c>
      <c r="O18" s="7">
        <v>0</v>
      </c>
    </row>
    <row r="19" spans="1:17" s="30" customFormat="1" ht="21.75" customHeight="1" x14ac:dyDescent="0.25">
      <c r="A19" s="62" t="s">
        <v>76</v>
      </c>
      <c r="B19" s="29">
        <v>1</v>
      </c>
      <c r="C19" s="24">
        <v>1</v>
      </c>
      <c r="D19" s="77">
        <v>0</v>
      </c>
      <c r="E19" s="7">
        <v>0</v>
      </c>
      <c r="F19" s="7">
        <v>0</v>
      </c>
      <c r="G19" s="7">
        <v>0</v>
      </c>
      <c r="H19" s="77">
        <v>1</v>
      </c>
      <c r="I19" s="7">
        <v>1</v>
      </c>
      <c r="J19" s="77">
        <v>0</v>
      </c>
      <c r="K19" s="7">
        <v>0</v>
      </c>
      <c r="L19" s="78">
        <v>0</v>
      </c>
      <c r="M19" s="7">
        <v>0</v>
      </c>
      <c r="N19" s="7">
        <v>0</v>
      </c>
      <c r="O19" s="7">
        <v>0</v>
      </c>
    </row>
    <row r="20" spans="1:17" s="30" customFormat="1" ht="21.75" customHeight="1" x14ac:dyDescent="0.25">
      <c r="A20" s="62" t="s">
        <v>77</v>
      </c>
      <c r="B20" s="29">
        <v>2</v>
      </c>
      <c r="C20" s="24">
        <v>2</v>
      </c>
      <c r="D20" s="77">
        <v>0</v>
      </c>
      <c r="E20" s="7">
        <v>0</v>
      </c>
      <c r="F20" s="7">
        <v>0</v>
      </c>
      <c r="G20" s="7">
        <v>0</v>
      </c>
      <c r="H20" s="77">
        <v>2</v>
      </c>
      <c r="I20" s="7">
        <v>2</v>
      </c>
      <c r="J20" s="77">
        <v>0</v>
      </c>
      <c r="K20" s="7">
        <v>0</v>
      </c>
      <c r="L20" s="78">
        <v>0</v>
      </c>
      <c r="M20" s="7">
        <v>0</v>
      </c>
      <c r="N20" s="7">
        <v>0</v>
      </c>
      <c r="O20" s="7">
        <v>0</v>
      </c>
    </row>
    <row r="21" spans="1:17" s="30" customFormat="1" ht="21.75" customHeight="1" x14ac:dyDescent="0.25">
      <c r="A21" s="62" t="s">
        <v>78</v>
      </c>
      <c r="B21" s="29">
        <v>1</v>
      </c>
      <c r="C21" s="24">
        <v>1</v>
      </c>
      <c r="D21" s="77">
        <v>0</v>
      </c>
      <c r="E21" s="7">
        <v>0</v>
      </c>
      <c r="F21" s="7">
        <v>0</v>
      </c>
      <c r="G21" s="7">
        <v>0</v>
      </c>
      <c r="H21" s="77">
        <v>1</v>
      </c>
      <c r="I21" s="7">
        <v>1</v>
      </c>
      <c r="J21" s="77">
        <v>0</v>
      </c>
      <c r="K21" s="7">
        <v>0</v>
      </c>
      <c r="L21" s="78">
        <v>0</v>
      </c>
      <c r="M21" s="7">
        <v>0</v>
      </c>
      <c r="N21" s="7">
        <v>0</v>
      </c>
      <c r="O21" s="7">
        <v>0</v>
      </c>
    </row>
    <row r="22" spans="1:17" s="30" customFormat="1" ht="21.75" customHeight="1" x14ac:dyDescent="0.25">
      <c r="A22" s="72"/>
      <c r="B22" s="73"/>
      <c r="C22" s="56"/>
      <c r="D22" s="56"/>
      <c r="E22" s="56"/>
      <c r="F22" s="56"/>
      <c r="G22" s="56"/>
      <c r="H22" s="56"/>
      <c r="I22" s="56"/>
      <c r="J22" s="56"/>
      <c r="K22" s="56"/>
      <c r="L22" s="32"/>
      <c r="M22" s="56"/>
      <c r="N22" s="56"/>
      <c r="O22" s="56"/>
    </row>
    <row r="23" spans="1:17" s="30" customFormat="1" ht="21.75" customHeight="1" x14ac:dyDescent="0.25">
      <c r="A23" s="72"/>
      <c r="B23" s="73"/>
      <c r="C23" s="56"/>
      <c r="D23" s="56"/>
      <c r="E23" s="56"/>
      <c r="F23" s="56"/>
      <c r="G23" s="56"/>
      <c r="H23" s="56"/>
      <c r="I23" s="56"/>
      <c r="J23" s="56"/>
      <c r="K23" s="56"/>
      <c r="L23" s="32"/>
      <c r="M23" s="56"/>
      <c r="N23" s="56"/>
      <c r="O23" s="56"/>
    </row>
    <row r="24" spans="1:17" s="30" customFormat="1" ht="21.75" customHeight="1" x14ac:dyDescent="0.3">
      <c r="A24" s="35"/>
      <c r="B24" s="36"/>
      <c r="C24" s="27"/>
      <c r="D24" s="27"/>
      <c r="E24" s="27"/>
      <c r="F24" s="27"/>
      <c r="G24" s="27"/>
      <c r="H24" s="27"/>
      <c r="I24" s="27"/>
      <c r="J24" s="27"/>
      <c r="K24" s="27"/>
      <c r="L24" s="32"/>
      <c r="M24" s="27"/>
      <c r="N24" s="27"/>
      <c r="O24" s="27"/>
    </row>
    <row r="25" spans="1:17" s="30" customFormat="1" ht="36" customHeight="1" x14ac:dyDescent="0.3">
      <c r="A25" s="35"/>
      <c r="B25" s="36"/>
      <c r="C25" s="27"/>
      <c r="D25" s="27"/>
      <c r="E25" s="27"/>
      <c r="F25" s="27"/>
      <c r="G25" s="27"/>
      <c r="H25" s="84" t="s">
        <v>50</v>
      </c>
      <c r="I25" s="84"/>
      <c r="J25" s="55">
        <f>F4+I4+N4</f>
        <v>54</v>
      </c>
      <c r="K25" s="27"/>
      <c r="L25" s="32"/>
      <c r="M25" s="27"/>
      <c r="N25" s="27"/>
      <c r="O25" s="27"/>
    </row>
    <row r="26" spans="1:17" ht="38.25" customHeight="1" x14ac:dyDescent="0.25">
      <c r="H26" s="84" t="s">
        <v>51</v>
      </c>
      <c r="I26" s="84"/>
      <c r="J26" s="55">
        <f>G4+K4+O4</f>
        <v>1</v>
      </c>
      <c r="N26" s="25"/>
      <c r="O26" s="25"/>
      <c r="P26" s="25"/>
      <c r="Q26" s="25"/>
    </row>
    <row r="27" spans="1:17" ht="42" customHeight="1" x14ac:dyDescent="0.35">
      <c r="A27" s="33" t="s">
        <v>25</v>
      </c>
      <c r="B27" s="31" t="s">
        <v>31</v>
      </c>
      <c r="C27" s="34"/>
      <c r="D27" s="34"/>
      <c r="H27" s="84" t="s">
        <v>52</v>
      </c>
      <c r="I27" s="84"/>
      <c r="J27" s="55">
        <f>E4+M4</f>
        <v>1</v>
      </c>
    </row>
    <row r="28" spans="1:17" ht="21.75" customHeight="1" x14ac:dyDescent="0.35">
      <c r="A28" s="33" t="s">
        <v>26</v>
      </c>
      <c r="B28" s="31" t="s">
        <v>32</v>
      </c>
      <c r="C28" s="34"/>
      <c r="D28" s="34"/>
    </row>
    <row r="29" spans="1:17" ht="21.75" customHeight="1" x14ac:dyDescent="0.35">
      <c r="A29" s="33" t="s">
        <v>27</v>
      </c>
      <c r="B29" s="31" t="s">
        <v>33</v>
      </c>
      <c r="C29" s="34"/>
      <c r="D29" s="34"/>
    </row>
    <row r="30" spans="1:17" ht="21.75" customHeight="1" x14ac:dyDescent="0.35">
      <c r="A30" s="33" t="s">
        <v>28</v>
      </c>
      <c r="B30" s="31" t="s">
        <v>34</v>
      </c>
      <c r="C30" s="34"/>
      <c r="D30" s="34"/>
    </row>
    <row r="32" spans="1:17" ht="47.25" customHeight="1" x14ac:dyDescent="0.25">
      <c r="A32" s="8"/>
      <c r="B32" s="25"/>
      <c r="C32" s="26"/>
      <c r="D32" s="26"/>
      <c r="E32" s="26"/>
      <c r="F32" s="26"/>
      <c r="G32" s="26"/>
      <c r="H32" s="26"/>
      <c r="I32" s="26"/>
      <c r="J32" s="26"/>
    </row>
  </sheetData>
  <mergeCells count="8">
    <mergeCell ref="J2:K2"/>
    <mergeCell ref="L2:O2"/>
    <mergeCell ref="B1:N1"/>
    <mergeCell ref="H27:I27"/>
    <mergeCell ref="H25:I25"/>
    <mergeCell ref="H26:I26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2025-07-17T02:03:47Z</dcterms:modified>
</cp:coreProperties>
</file>